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030"/>
  <workbookPr filterPrivacy="1" defaultThemeVersion="124226"/>
  <bookViews>
    <workbookView xWindow="480" yWindow="105" windowWidth="9120" windowHeight="4440"/>
  </bookViews>
  <sheets>
    <sheet name="DATEDIF" sheetId="5" r:id="rId1"/>
    <sheet name="Planning Général" sheetId="2" r:id="rId2"/>
    <sheet name="Planning Détaillé" sheetId="3" r:id="rId3"/>
    <sheet name="Jours Fériés" sheetId="4" r:id="rId4"/>
  </sheets>
  <calcPr calcId="171027"/>
</workbook>
</file>

<file path=xl/calcChain.xml><?xml version="1.0" encoding="utf-8"?>
<calcChain xmlns="http://schemas.openxmlformats.org/spreadsheetml/2006/main">
  <c r="F4" i="2" l="1"/>
  <c r="E4" i="2"/>
  <c r="A9" i="5"/>
  <c r="C14" i="5" s="1"/>
  <c r="B14" i="5" l="1"/>
  <c r="A14" i="5"/>
  <c r="A18" i="5"/>
  <c r="A23" i="5"/>
  <c r="B18" i="5"/>
  <c r="C18" i="5"/>
</calcChain>
</file>

<file path=xl/sharedStrings.xml><?xml version="1.0" encoding="utf-8"?>
<sst xmlns="http://schemas.openxmlformats.org/spreadsheetml/2006/main" count="123" uniqueCount="94">
  <si>
    <t>Planning général - Projets de l'année en cours</t>
  </si>
  <si>
    <t>Projet</t>
  </si>
  <si>
    <t>Client</t>
  </si>
  <si>
    <t>Début</t>
  </si>
  <si>
    <t>Fin</t>
  </si>
  <si>
    <t>Sem. n°</t>
  </si>
  <si>
    <t>Installations</t>
  </si>
  <si>
    <t>MEYER</t>
  </si>
  <si>
    <t>Supports formation</t>
  </si>
  <si>
    <t>SYSTECH</t>
  </si>
  <si>
    <t>Note support technique</t>
  </si>
  <si>
    <t>INTERNE</t>
  </si>
  <si>
    <t>Analyse initiale</t>
  </si>
  <si>
    <t>MEDIANOVA</t>
  </si>
  <si>
    <t>Installation Numéris</t>
  </si>
  <si>
    <t>Questionnaire</t>
  </si>
  <si>
    <t>Projet MAX</t>
  </si>
  <si>
    <t>Manuel sécurité</t>
  </si>
  <si>
    <t>Prép. salon</t>
  </si>
  <si>
    <t>Note câblage</t>
  </si>
  <si>
    <t>Logiciels commerciaux</t>
  </si>
  <si>
    <t xml:space="preserve">Note sauvegarde </t>
  </si>
  <si>
    <t>Fin prévue</t>
  </si>
  <si>
    <t>Correction</t>
  </si>
  <si>
    <t>Achèvement</t>
  </si>
  <si>
    <t>Bases</t>
  </si>
  <si>
    <t>Concept</t>
  </si>
  <si>
    <t>Structure chapitres</t>
  </si>
  <si>
    <t>Mise au point exemples</t>
  </si>
  <si>
    <t>Consultations client</t>
  </si>
  <si>
    <t>Textes et illustrations</t>
  </si>
  <si>
    <t>Chapitre essai</t>
  </si>
  <si>
    <t>Accord client</t>
  </si>
  <si>
    <t>Rédaction texte</t>
  </si>
  <si>
    <t>Mise en forme sommaire</t>
  </si>
  <si>
    <t>Création illustrations</t>
  </si>
  <si>
    <t>Dessin icônes</t>
  </si>
  <si>
    <t>Intégration images</t>
  </si>
  <si>
    <t>Contrôle sur PC</t>
  </si>
  <si>
    <t>Mise en forme finale</t>
  </si>
  <si>
    <t xml:space="preserve">Index et table </t>
  </si>
  <si>
    <t>Nouvel An</t>
  </si>
  <si>
    <t>Lundi de Pâques</t>
  </si>
  <si>
    <t>1er mai</t>
  </si>
  <si>
    <t>Congé</t>
  </si>
  <si>
    <t>Armistice 1945</t>
  </si>
  <si>
    <t>Ascension</t>
  </si>
  <si>
    <t>Lundi de Pentecôte</t>
  </si>
  <si>
    <t>Fête nationale</t>
  </si>
  <si>
    <t>Assomption</t>
  </si>
  <si>
    <t>Toussaint</t>
  </si>
  <si>
    <t>Noël</t>
  </si>
  <si>
    <t>Armistice 1914-18</t>
  </si>
  <si>
    <t>Jours fériés 2004</t>
  </si>
  <si>
    <t>FONCTION CACHEE DATEDIF</t>
  </si>
  <si>
    <t>=DATEDIF(Date_Départ;Date_Fin;"Type")</t>
  </si>
  <si>
    <t>Types</t>
  </si>
  <si>
    <t>Date de départ</t>
  </si>
  <si>
    <t>"y"</t>
  </si>
  <si>
    <t>Différence en années</t>
  </si>
  <si>
    <t>"m"</t>
  </si>
  <si>
    <t>Différence en mois</t>
  </si>
  <si>
    <t>"d"</t>
  </si>
  <si>
    <t>Différence en jours</t>
  </si>
  <si>
    <t>Date de fin</t>
  </si>
  <si>
    <t>"ym"</t>
  </si>
  <si>
    <t>Différence en mois sans les années</t>
  </si>
  <si>
    <t>"md"</t>
  </si>
  <si>
    <t>Différence en jours sans les mois</t>
  </si>
  <si>
    <t>"yd"</t>
  </si>
  <si>
    <t>Différence en jours et mois sans les années</t>
  </si>
  <si>
    <t>ans</t>
  </si>
  <si>
    <t>mois</t>
  </si>
  <si>
    <t>jours</t>
  </si>
  <si>
    <t>=DATEDIF(A1;A2;"y")</t>
  </si>
  <si>
    <t>=DATEDIF(A1;A2;"ym")</t>
  </si>
  <si>
    <t>=DATEDIF(A1;A2;"md")</t>
  </si>
  <si>
    <t>jours et mois</t>
  </si>
  <si>
    <t>mois total</t>
  </si>
  <si>
    <t>jours total</t>
  </si>
  <si>
    <t>=DATEDIF(A1;A2;"yd")</t>
  </si>
  <si>
    <t>=DATEDIF(A1;A2;"m")</t>
  </si>
  <si>
    <t>=DATEDIF(A1;A2;"d")</t>
  </si>
  <si>
    <t>année + mois + jours</t>
  </si>
  <si>
    <t>=DATEDIF(A1;A2;"y")&amp;" ans "&amp;DATEDIF(A1;A2;"ym")&amp;" mois "&amp;DATEDIF(A1;A2;"md")&amp;" jours"</t>
  </si>
  <si>
    <t>Fin : =MOIS.DECALER()</t>
  </si>
  <si>
    <t>Durée en mois</t>
  </si>
  <si>
    <t>Sem.n° : =NO.SEMAINE.ISO()</t>
  </si>
  <si>
    <t>Correction en jours</t>
  </si>
  <si>
    <t>Planning prévisionnel</t>
  </si>
  <si>
    <t>Finitions</t>
  </si>
  <si>
    <t>Durée en jours</t>
  </si>
  <si>
    <t>Date de début</t>
  </si>
  <si>
    <t>Etapes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</si>
</sst>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8" x14ac:knownFonts="1">
    <font>
      <sz val="10"/>
      <name val="Arial"/>
    </font>
    <font>
      <sz val="10"/>
      <name val="Times New Roman"/>
      <family val="1"/>
    </font>
    <font>
      <sz val="12"/>
      <name val="Times New Roman"/>
      <family val="1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Segoe UI"/>
      <family val="2"/>
    </font>
    <font>
      <b/>
      <sz val="10"/>
      <name val="Segoe UI"/>
      <family val="2"/>
    </font>
    <font>
      <sz val="11"/>
      <name val="Segoe UI"/>
      <family val="2"/>
    </font>
    <font>
      <b/>
      <sz val="11"/>
      <name val="Segoe UI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mbria"/>
      <family val="1"/>
      <scheme val="major"/>
    </font>
    <font>
      <b/>
      <sz val="14"/>
      <name val="Segoe UI"/>
      <family val="2"/>
    </font>
    <font>
      <b/>
      <u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quotePrefix="1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/>
    <xf numFmtId="0" fontId="0" fillId="0" borderId="0" xfId="0" applyAlignment="1">
      <alignment horizontal="right"/>
    </xf>
    <xf numFmtId="14" fontId="0" fillId="0" borderId="0" xfId="0" applyNumberFormat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quotePrefix="1" applyBorder="1"/>
    <xf numFmtId="0" fontId="0" fillId="0" borderId="9" xfId="0" quotePrefix="1" applyBorder="1"/>
    <xf numFmtId="0" fontId="0" fillId="0" borderId="6" xfId="0" quotePrefix="1" applyBorder="1"/>
    <xf numFmtId="0" fontId="0" fillId="0" borderId="0" xfId="0" quotePrefix="1"/>
    <xf numFmtId="0" fontId="0" fillId="0" borderId="0" xfId="0" applyNumberFormat="1"/>
    <xf numFmtId="0" fontId="6" fillId="0" borderId="0" xfId="0" applyFont="1" applyBorder="1"/>
    <xf numFmtId="0" fontId="6" fillId="0" borderId="0" xfId="0" applyFont="1"/>
    <xf numFmtId="0" fontId="8" fillId="0" borderId="0" xfId="0" applyFont="1" applyBorder="1"/>
    <xf numFmtId="0" fontId="8" fillId="0" borderId="8" xfId="0" applyFont="1" applyBorder="1" applyAlignment="1">
      <alignment horizontal="center"/>
    </xf>
    <xf numFmtId="0" fontId="8" fillId="0" borderId="8" xfId="0" applyNumberFormat="1" applyFont="1" applyBorder="1" applyAlignment="1">
      <alignment horizontal="center"/>
    </xf>
    <xf numFmtId="0" fontId="8" fillId="0" borderId="0" xfId="0" applyFont="1"/>
    <xf numFmtId="14" fontId="8" fillId="0" borderId="0" xfId="0" applyNumberFormat="1" applyFont="1"/>
    <xf numFmtId="0" fontId="9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7" fillId="0" borderId="8" xfId="0" applyFont="1" applyBorder="1"/>
    <xf numFmtId="0" fontId="14" fillId="0" borderId="0" xfId="0" applyFont="1" applyBorder="1"/>
    <xf numFmtId="0" fontId="14" fillId="0" borderId="0" xfId="0" applyFont="1" applyBorder="1" applyAlignment="1">
      <alignment horizontal="center"/>
    </xf>
    <xf numFmtId="0" fontId="10" fillId="0" borderId="0" xfId="0" applyFont="1" applyAlignment="1">
      <alignment horizontal="centerContinuous"/>
    </xf>
    <xf numFmtId="0" fontId="11" fillId="0" borderId="0" xfId="0" applyFont="1"/>
    <xf numFmtId="0" fontId="12" fillId="0" borderId="1" xfId="0" applyFont="1" applyBorder="1"/>
    <xf numFmtId="14" fontId="12" fillId="0" borderId="2" xfId="0" applyNumberFormat="1" applyFont="1" applyBorder="1"/>
    <xf numFmtId="0" fontId="12" fillId="0" borderId="3" xfId="0" applyFont="1" applyBorder="1"/>
    <xf numFmtId="14" fontId="12" fillId="0" borderId="4" xfId="0" applyNumberFormat="1" applyFont="1" applyBorder="1"/>
    <xf numFmtId="0" fontId="12" fillId="0" borderId="5" xfId="0" applyFont="1" applyBorder="1"/>
    <xf numFmtId="14" fontId="12" fillId="0" borderId="6" xfId="0" applyNumberFormat="1" applyFont="1" applyBorder="1"/>
    <xf numFmtId="0" fontId="15" fillId="0" borderId="0" xfId="0" applyFont="1" applyAlignment="1">
      <alignment horizontal="centerContinuous"/>
    </xf>
    <xf numFmtId="0" fontId="14" fillId="0" borderId="8" xfId="0" applyFont="1" applyBorder="1" applyAlignment="1">
      <alignment horizontal="center"/>
    </xf>
    <xf numFmtId="0" fontId="14" fillId="0" borderId="8" xfId="0" applyFont="1" applyBorder="1" applyAlignment="1">
      <alignment horizontal="left" indent="1"/>
    </xf>
    <xf numFmtId="164" fontId="14" fillId="0" borderId="8" xfId="0" applyNumberFormat="1" applyFont="1" applyBorder="1"/>
    <xf numFmtId="14" fontId="14" fillId="0" borderId="8" xfId="0" quotePrefix="1" applyNumberFormat="1" applyFont="1" applyBorder="1"/>
    <xf numFmtId="14" fontId="14" fillId="0" borderId="8" xfId="0" applyNumberFormat="1" applyFont="1" applyBorder="1"/>
    <xf numFmtId="0" fontId="13" fillId="3" borderId="8" xfId="0" applyFont="1" applyFill="1" applyBorder="1"/>
    <xf numFmtId="14" fontId="14" fillId="3" borderId="8" xfId="0" applyNumberFormat="1" applyFont="1" applyFill="1" applyBorder="1"/>
    <xf numFmtId="0" fontId="14" fillId="3" borderId="8" xfId="0" applyFont="1" applyFill="1" applyBorder="1" applyAlignment="1">
      <alignment horizontal="center"/>
    </xf>
    <xf numFmtId="0" fontId="13" fillId="4" borderId="8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4" fillId="3" borderId="8" xfId="0" applyFont="1" applyFill="1" applyBorder="1"/>
    <xf numFmtId="0" fontId="10" fillId="0" borderId="0" xfId="0" applyFont="1" applyBorder="1" applyAlignment="1">
      <alignment horizontal="center"/>
    </xf>
    <xf numFmtId="0" fontId="8" fillId="0" borderId="8" xfId="0" applyFont="1" applyFill="1" applyBorder="1" applyAlignment="1">
      <alignment horizontal="left" indent="1"/>
    </xf>
    <xf numFmtId="14" fontId="8" fillId="0" borderId="8" xfId="0" applyNumberFormat="1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sqref="A1:F1"/>
    </sheetView>
  </sheetViews>
  <sheetFormatPr baseColWidth="10" defaultRowHeight="12.75" x14ac:dyDescent="0.2"/>
  <cols>
    <col min="1" max="1" width="20.140625" customWidth="1"/>
    <col min="2" max="3" width="20.85546875" bestFit="1" customWidth="1"/>
    <col min="5" max="5" width="20" bestFit="1" customWidth="1"/>
  </cols>
  <sheetData>
    <row r="1" spans="1:6" ht="15" x14ac:dyDescent="0.25">
      <c r="A1" s="59" t="s">
        <v>54</v>
      </c>
      <c r="B1" s="59"/>
      <c r="C1" s="59"/>
      <c r="D1" s="59"/>
      <c r="E1" s="59"/>
      <c r="F1" s="59"/>
    </row>
    <row r="2" spans="1:6" x14ac:dyDescent="0.2">
      <c r="A2" s="5"/>
      <c r="B2" s="5"/>
      <c r="C2" s="5"/>
      <c r="D2" s="5"/>
      <c r="E2" s="5"/>
      <c r="F2" s="5"/>
    </row>
    <row r="3" spans="1:6" x14ac:dyDescent="0.2">
      <c r="A3" s="6" t="s">
        <v>55</v>
      </c>
      <c r="B3" s="5"/>
      <c r="C3" s="5"/>
      <c r="D3" s="5"/>
      <c r="E3" s="5"/>
      <c r="F3" s="5"/>
    </row>
    <row r="4" spans="1:6" x14ac:dyDescent="0.2">
      <c r="C4" s="7" t="s">
        <v>56</v>
      </c>
    </row>
    <row r="5" spans="1:6" x14ac:dyDescent="0.2">
      <c r="A5" s="8" t="s">
        <v>57</v>
      </c>
      <c r="C5" s="9" t="s">
        <v>58</v>
      </c>
      <c r="D5" t="s">
        <v>59</v>
      </c>
    </row>
    <row r="6" spans="1:6" x14ac:dyDescent="0.2">
      <c r="A6" s="10">
        <v>26271</v>
      </c>
      <c r="C6" s="9" t="s">
        <v>60</v>
      </c>
      <c r="D6" t="s">
        <v>61</v>
      </c>
    </row>
    <row r="7" spans="1:6" x14ac:dyDescent="0.2">
      <c r="C7" s="9" t="s">
        <v>62</v>
      </c>
      <c r="D7" t="s">
        <v>63</v>
      </c>
    </row>
    <row r="8" spans="1:6" x14ac:dyDescent="0.2">
      <c r="A8" s="8" t="s">
        <v>64</v>
      </c>
      <c r="C8" s="9" t="s">
        <v>65</v>
      </c>
      <c r="D8" t="s">
        <v>66</v>
      </c>
    </row>
    <row r="9" spans="1:6" x14ac:dyDescent="0.2">
      <c r="A9" s="10">
        <f ca="1">TODAY()</f>
        <v>42562</v>
      </c>
      <c r="C9" s="9" t="s">
        <v>67</v>
      </c>
      <c r="D9" t="s">
        <v>68</v>
      </c>
    </row>
    <row r="10" spans="1:6" x14ac:dyDescent="0.2">
      <c r="C10" s="9" t="s">
        <v>69</v>
      </c>
      <c r="D10" t="s">
        <v>70</v>
      </c>
    </row>
    <row r="12" spans="1:6" ht="13.5" thickBot="1" x14ac:dyDescent="0.25"/>
    <row r="13" spans="1:6" x14ac:dyDescent="0.2">
      <c r="A13" s="11" t="s">
        <v>71</v>
      </c>
      <c r="B13" s="12" t="s">
        <v>72</v>
      </c>
      <c r="C13" s="13" t="s">
        <v>73</v>
      </c>
    </row>
    <row r="14" spans="1:6" x14ac:dyDescent="0.2">
      <c r="A14" s="14">
        <f ca="1">DATEDIF(A6,A9,"y")</f>
        <v>44</v>
      </c>
      <c r="B14" s="15">
        <f ca="1">DATEDIF(A6,A9,"ym")</f>
        <v>7</v>
      </c>
      <c r="C14" s="16">
        <f ca="1">DATEDIF(A6,A9,"md")</f>
        <v>7</v>
      </c>
    </row>
    <row r="15" spans="1:6" ht="13.5" thickBot="1" x14ac:dyDescent="0.25">
      <c r="A15" s="17" t="s">
        <v>74</v>
      </c>
      <c r="B15" s="18" t="s">
        <v>75</v>
      </c>
      <c r="C15" s="19" t="s">
        <v>76</v>
      </c>
    </row>
    <row r="16" spans="1:6" ht="13.5" thickBot="1" x14ac:dyDescent="0.25"/>
    <row r="17" spans="1:3" x14ac:dyDescent="0.2">
      <c r="A17" s="11" t="s">
        <v>77</v>
      </c>
      <c r="B17" s="12" t="s">
        <v>78</v>
      </c>
      <c r="C17" s="13" t="s">
        <v>79</v>
      </c>
    </row>
    <row r="18" spans="1:3" x14ac:dyDescent="0.2">
      <c r="A18" s="14">
        <f ca="1">DATEDIF(A6,A9,"yd")</f>
        <v>220</v>
      </c>
      <c r="B18" s="15">
        <f ca="1">DATEDIF(A6,A9,"m")</f>
        <v>535</v>
      </c>
      <c r="C18" s="16">
        <f ca="1">DATEDIF(A6,A9,"d")</f>
        <v>16291</v>
      </c>
    </row>
    <row r="19" spans="1:3" ht="13.5" thickBot="1" x14ac:dyDescent="0.25">
      <c r="A19" s="17" t="s">
        <v>80</v>
      </c>
      <c r="B19" s="18" t="s">
        <v>81</v>
      </c>
      <c r="C19" s="19" t="s">
        <v>82</v>
      </c>
    </row>
    <row r="22" spans="1:3" x14ac:dyDescent="0.2">
      <c r="A22" t="s">
        <v>83</v>
      </c>
    </row>
    <row r="23" spans="1:3" x14ac:dyDescent="0.2">
      <c r="A23" t="str">
        <f ca="1">DATEDIF(A6,A9,"y")&amp;" ans "&amp;DATEDIF(A6,A9,"ym")&amp;" mois "&amp;DATEDIF(A6,A9,"md")&amp;" jours"</f>
        <v>44 ans 7 mois 7 jours</v>
      </c>
      <c r="B23" s="20" t="s">
        <v>84</v>
      </c>
    </row>
    <row r="25" spans="1:3" x14ac:dyDescent="0.2">
      <c r="A25" s="21"/>
      <c r="B25" s="21"/>
    </row>
  </sheetData>
  <mergeCells count="1">
    <mergeCell ref="A1:F1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sqref="A1:F1"/>
    </sheetView>
  </sheetViews>
  <sheetFormatPr baseColWidth="10" defaultRowHeight="12.75" x14ac:dyDescent="0.2"/>
  <cols>
    <col min="1" max="1" width="23.85546875" style="1" customWidth="1"/>
    <col min="2" max="2" width="18.7109375" style="1" customWidth="1"/>
    <col min="3" max="3" width="18.140625" style="1" customWidth="1"/>
    <col min="4" max="4" width="9.5703125" style="1" customWidth="1"/>
    <col min="5" max="5" width="15.140625" style="1" customWidth="1"/>
    <col min="6" max="6" width="10.42578125" style="1" customWidth="1"/>
    <col min="7" max="16384" width="11.42578125" style="1"/>
  </cols>
  <sheetData>
    <row r="1" spans="1:6" ht="20.25" x14ac:dyDescent="0.35">
      <c r="A1" s="58" t="s">
        <v>0</v>
      </c>
      <c r="B1" s="58"/>
      <c r="C1" s="58"/>
      <c r="D1" s="58"/>
      <c r="E1" s="58"/>
      <c r="F1" s="58"/>
    </row>
    <row r="2" spans="1:6" ht="16.5" x14ac:dyDescent="0.3">
      <c r="A2" s="22"/>
      <c r="B2" s="24"/>
      <c r="C2" s="24"/>
      <c r="D2" s="24"/>
      <c r="E2" s="24"/>
      <c r="F2" s="24"/>
    </row>
    <row r="3" spans="1:6" s="4" customFormat="1" ht="36.75" customHeight="1" x14ac:dyDescent="0.2">
      <c r="A3" s="31" t="s">
        <v>1</v>
      </c>
      <c r="B3" s="31" t="s">
        <v>2</v>
      </c>
      <c r="C3" s="29" t="s">
        <v>3</v>
      </c>
      <c r="D3" s="30" t="s">
        <v>86</v>
      </c>
      <c r="E3" s="29" t="s">
        <v>4</v>
      </c>
      <c r="F3" s="29" t="s">
        <v>5</v>
      </c>
    </row>
    <row r="4" spans="1:6" ht="16.5" x14ac:dyDescent="0.3">
      <c r="A4" s="32" t="s">
        <v>6</v>
      </c>
      <c r="B4" s="56" t="s">
        <v>7</v>
      </c>
      <c r="C4" s="57">
        <v>37994</v>
      </c>
      <c r="D4" s="25">
        <v>1</v>
      </c>
      <c r="E4" s="57">
        <f>EDATE(C4,D4)</f>
        <v>38025</v>
      </c>
      <c r="F4" s="26">
        <f>_xlfn.ISOWEEKNUM(E4)</f>
        <v>6</v>
      </c>
    </row>
    <row r="5" spans="1:6" ht="16.5" x14ac:dyDescent="0.3">
      <c r="A5" s="32" t="s">
        <v>8</v>
      </c>
      <c r="B5" s="56" t="s">
        <v>9</v>
      </c>
      <c r="C5" s="57">
        <v>38008</v>
      </c>
      <c r="D5" s="25">
        <v>4</v>
      </c>
      <c r="E5" s="57"/>
      <c r="F5" s="26"/>
    </row>
    <row r="6" spans="1:6" ht="16.5" x14ac:dyDescent="0.3">
      <c r="A6" s="32" t="s">
        <v>10</v>
      </c>
      <c r="B6" s="56" t="s">
        <v>11</v>
      </c>
      <c r="C6" s="57">
        <v>38029</v>
      </c>
      <c r="D6" s="25">
        <v>2</v>
      </c>
      <c r="E6" s="57"/>
      <c r="F6" s="26"/>
    </row>
    <row r="7" spans="1:6" ht="16.5" x14ac:dyDescent="0.3">
      <c r="A7" s="32" t="s">
        <v>12</v>
      </c>
      <c r="B7" s="56" t="s">
        <v>13</v>
      </c>
      <c r="C7" s="57">
        <v>38043</v>
      </c>
      <c r="D7" s="25">
        <v>2</v>
      </c>
      <c r="E7" s="57"/>
      <c r="F7" s="26"/>
    </row>
    <row r="8" spans="1:6" ht="16.5" x14ac:dyDescent="0.3">
      <c r="A8" s="32" t="s">
        <v>14</v>
      </c>
      <c r="B8" s="56" t="s">
        <v>9</v>
      </c>
      <c r="C8" s="57">
        <v>38043</v>
      </c>
      <c r="D8" s="25">
        <v>1</v>
      </c>
      <c r="E8" s="57"/>
      <c r="F8" s="26"/>
    </row>
    <row r="9" spans="1:6" ht="16.5" x14ac:dyDescent="0.3">
      <c r="A9" s="32" t="s">
        <v>15</v>
      </c>
      <c r="B9" s="56" t="s">
        <v>11</v>
      </c>
      <c r="C9" s="57">
        <v>38058</v>
      </c>
      <c r="D9" s="25">
        <v>3</v>
      </c>
      <c r="E9" s="57"/>
      <c r="F9" s="26"/>
    </row>
    <row r="10" spans="1:6" ht="16.5" x14ac:dyDescent="0.3">
      <c r="A10" s="32" t="s">
        <v>16</v>
      </c>
      <c r="B10" s="56" t="s">
        <v>7</v>
      </c>
      <c r="C10" s="57">
        <v>38071</v>
      </c>
      <c r="D10" s="25">
        <v>6</v>
      </c>
      <c r="E10" s="57"/>
      <c r="F10" s="26"/>
    </row>
    <row r="11" spans="1:6" ht="16.5" x14ac:dyDescent="0.3">
      <c r="A11" s="32" t="s">
        <v>17</v>
      </c>
      <c r="B11" s="56" t="s">
        <v>13</v>
      </c>
      <c r="C11" s="57">
        <v>38086</v>
      </c>
      <c r="D11" s="25">
        <v>3</v>
      </c>
      <c r="E11" s="57"/>
      <c r="F11" s="26"/>
    </row>
    <row r="12" spans="1:6" ht="16.5" x14ac:dyDescent="0.3">
      <c r="A12" s="32" t="s">
        <v>18</v>
      </c>
      <c r="B12" s="56" t="s">
        <v>11</v>
      </c>
      <c r="C12" s="57">
        <v>38092</v>
      </c>
      <c r="D12" s="25">
        <v>1</v>
      </c>
      <c r="E12" s="57"/>
      <c r="F12" s="26"/>
    </row>
    <row r="13" spans="1:6" ht="16.5" x14ac:dyDescent="0.3">
      <c r="A13" s="32" t="s">
        <v>19</v>
      </c>
      <c r="B13" s="56" t="s">
        <v>9</v>
      </c>
      <c r="C13" s="57">
        <v>38113</v>
      </c>
      <c r="D13" s="25">
        <v>1</v>
      </c>
      <c r="E13" s="57"/>
      <c r="F13" s="26"/>
    </row>
    <row r="14" spans="1:6" ht="16.5" x14ac:dyDescent="0.3">
      <c r="A14" s="32" t="s">
        <v>20</v>
      </c>
      <c r="B14" s="56" t="s">
        <v>11</v>
      </c>
      <c r="C14" s="57">
        <v>38113</v>
      </c>
      <c r="D14" s="25">
        <v>2</v>
      </c>
      <c r="E14" s="57"/>
      <c r="F14" s="26"/>
    </row>
    <row r="15" spans="1:6" ht="16.5" x14ac:dyDescent="0.3">
      <c r="A15" s="32" t="s">
        <v>21</v>
      </c>
      <c r="B15" s="56" t="s">
        <v>9</v>
      </c>
      <c r="C15" s="57">
        <v>38141</v>
      </c>
      <c r="D15" s="25">
        <v>1</v>
      </c>
      <c r="E15" s="57"/>
      <c r="F15" s="26"/>
    </row>
    <row r="16" spans="1:6" ht="16.5" x14ac:dyDescent="0.3">
      <c r="A16" s="23"/>
      <c r="B16" s="27"/>
      <c r="C16" s="27"/>
      <c r="D16" s="27"/>
      <c r="E16" s="27"/>
      <c r="F16" s="27"/>
    </row>
    <row r="17" spans="1:6" ht="16.5" x14ac:dyDescent="0.3">
      <c r="A17" s="23"/>
      <c r="B17" s="27"/>
      <c r="C17" s="27" t="s">
        <v>85</v>
      </c>
      <c r="D17" s="27"/>
      <c r="E17" s="28"/>
      <c r="F17" s="27"/>
    </row>
    <row r="18" spans="1:6" ht="16.5" x14ac:dyDescent="0.3">
      <c r="A18" s="23"/>
      <c r="B18" s="27"/>
      <c r="C18" s="28" t="s">
        <v>87</v>
      </c>
      <c r="D18" s="27"/>
      <c r="E18" s="27"/>
      <c r="F18" s="27"/>
    </row>
    <row r="19" spans="1:6" x14ac:dyDescent="0.2">
      <c r="A19"/>
      <c r="B19"/>
      <c r="C19"/>
      <c r="D19"/>
      <c r="E19"/>
      <c r="F19"/>
    </row>
    <row r="20" spans="1:6" x14ac:dyDescent="0.2">
      <c r="A20"/>
      <c r="B20"/>
      <c r="C20"/>
      <c r="D20"/>
      <c r="E20"/>
      <c r="F20"/>
    </row>
    <row r="21" spans="1:6" x14ac:dyDescent="0.2">
      <c r="A21"/>
      <c r="B21"/>
      <c r="C21"/>
      <c r="D21"/>
      <c r="E21"/>
      <c r="F21"/>
    </row>
    <row r="22" spans="1:6" x14ac:dyDescent="0.2">
      <c r="A22"/>
      <c r="B22"/>
      <c r="C22"/>
      <c r="D22"/>
      <c r="E22"/>
      <c r="F22"/>
    </row>
    <row r="23" spans="1:6" x14ac:dyDescent="0.2">
      <c r="A23"/>
      <c r="B23"/>
      <c r="C23"/>
      <c r="D23"/>
      <c r="E23"/>
      <c r="F23"/>
    </row>
    <row r="24" spans="1:6" x14ac:dyDescent="0.2">
      <c r="A24"/>
      <c r="B24"/>
      <c r="C24"/>
      <c r="D24"/>
      <c r="E24"/>
      <c r="F24"/>
    </row>
    <row r="25" spans="1:6" x14ac:dyDescent="0.2">
      <c r="A25"/>
      <c r="B25"/>
      <c r="C25"/>
      <c r="D25"/>
      <c r="E25"/>
      <c r="F25"/>
    </row>
    <row r="26" spans="1:6" x14ac:dyDescent="0.2">
      <c r="A26"/>
      <c r="B26"/>
      <c r="C26"/>
      <c r="D26"/>
      <c r="E26"/>
      <c r="F26"/>
    </row>
    <row r="27" spans="1:6" x14ac:dyDescent="0.2">
      <c r="A27"/>
      <c r="B27"/>
      <c r="C27"/>
      <c r="D27"/>
      <c r="E27"/>
      <c r="F27"/>
    </row>
    <row r="28" spans="1:6" x14ac:dyDescent="0.2">
      <c r="A28"/>
      <c r="B28"/>
      <c r="C28"/>
      <c r="D28"/>
      <c r="E28"/>
      <c r="F28"/>
    </row>
    <row r="29" spans="1:6" x14ac:dyDescent="0.2">
      <c r="A29"/>
      <c r="B29"/>
      <c r="C29"/>
      <c r="D29"/>
      <c r="E29"/>
      <c r="F29"/>
    </row>
    <row r="30" spans="1:6" x14ac:dyDescent="0.2">
      <c r="A30"/>
      <c r="B30"/>
      <c r="C30"/>
      <c r="D30"/>
      <c r="E30"/>
      <c r="F30"/>
    </row>
    <row r="31" spans="1:6" x14ac:dyDescent="0.2">
      <c r="A31"/>
      <c r="B31"/>
      <c r="C31"/>
      <c r="D31"/>
      <c r="E31"/>
      <c r="F31"/>
    </row>
    <row r="32" spans="1:6" x14ac:dyDescent="0.2">
      <c r="A32"/>
      <c r="B32"/>
      <c r="C32"/>
      <c r="D32"/>
      <c r="E32"/>
      <c r="F32"/>
    </row>
    <row r="33" spans="1:6" x14ac:dyDescent="0.2">
      <c r="A33"/>
      <c r="B33"/>
      <c r="C33"/>
      <c r="D33"/>
      <c r="E33"/>
      <c r="F33"/>
    </row>
    <row r="34" spans="1:6" x14ac:dyDescent="0.2">
      <c r="A34"/>
      <c r="B34"/>
      <c r="C34"/>
      <c r="D34"/>
      <c r="E34"/>
      <c r="F34"/>
    </row>
  </sheetData>
  <mergeCells count="1">
    <mergeCell ref="A1:F1"/>
  </mergeCells>
  <phoneticPr fontId="0" type="noConversion"/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A5" sqref="A5"/>
    </sheetView>
  </sheetViews>
  <sheetFormatPr baseColWidth="10" defaultRowHeight="12.75" x14ac:dyDescent="0.2"/>
  <cols>
    <col min="1" max="1" width="24.85546875" style="1" customWidth="1"/>
    <col min="2" max="2" width="21.42578125" style="1" customWidth="1"/>
    <col min="3" max="3" width="11.7109375" style="2" customWidth="1"/>
    <col min="4" max="4" width="21.42578125" style="1" customWidth="1"/>
    <col min="5" max="5" width="13.85546875" style="2" customWidth="1"/>
    <col min="6" max="6" width="14.85546875" style="1" customWidth="1"/>
    <col min="7" max="16384" width="11.42578125" style="1"/>
  </cols>
  <sheetData>
    <row r="1" spans="1:6" ht="18.75" x14ac:dyDescent="0.3">
      <c r="A1" s="55" t="s">
        <v>89</v>
      </c>
      <c r="B1" s="55"/>
      <c r="C1" s="55"/>
      <c r="D1" s="55"/>
      <c r="E1" s="55"/>
      <c r="F1" s="55"/>
    </row>
    <row r="2" spans="1:6" ht="15" x14ac:dyDescent="0.25">
      <c r="A2" s="33"/>
      <c r="B2" s="33"/>
      <c r="C2" s="34"/>
      <c r="D2" s="33"/>
      <c r="E2" s="34"/>
      <c r="F2" s="33"/>
    </row>
    <row r="3" spans="1:6" s="4" customFormat="1" ht="30" x14ac:dyDescent="0.2">
      <c r="A3" s="52" t="s">
        <v>93</v>
      </c>
      <c r="B3" s="52" t="s">
        <v>92</v>
      </c>
      <c r="C3" s="53" t="s">
        <v>91</v>
      </c>
      <c r="D3" s="52" t="s">
        <v>22</v>
      </c>
      <c r="E3" s="53" t="s">
        <v>88</v>
      </c>
      <c r="F3" s="52" t="s">
        <v>24</v>
      </c>
    </row>
    <row r="4" spans="1:6" ht="15" x14ac:dyDescent="0.25">
      <c r="A4" s="49" t="s">
        <v>25</v>
      </c>
      <c r="B4" s="54"/>
      <c r="C4" s="51"/>
      <c r="D4" s="54"/>
      <c r="E4" s="51"/>
      <c r="F4" s="54"/>
    </row>
    <row r="5" spans="1:6" ht="15" x14ac:dyDescent="0.25">
      <c r="A5" s="45" t="s">
        <v>26</v>
      </c>
      <c r="B5" s="46">
        <v>38078</v>
      </c>
      <c r="C5" s="44">
        <v>5</v>
      </c>
      <c r="D5" s="47"/>
      <c r="E5" s="44">
        <v>-2</v>
      </c>
      <c r="F5" s="48"/>
    </row>
    <row r="6" spans="1:6" ht="15" x14ac:dyDescent="0.25">
      <c r="A6" s="45" t="s">
        <v>27</v>
      </c>
      <c r="B6" s="48"/>
      <c r="C6" s="44">
        <v>3</v>
      </c>
      <c r="D6" s="48"/>
      <c r="E6" s="44"/>
      <c r="F6" s="48"/>
    </row>
    <row r="7" spans="1:6" ht="15" x14ac:dyDescent="0.25">
      <c r="A7" s="45" t="s">
        <v>28</v>
      </c>
      <c r="B7" s="48"/>
      <c r="C7" s="44">
        <v>7</v>
      </c>
      <c r="D7" s="48"/>
      <c r="E7" s="44"/>
      <c r="F7" s="48"/>
    </row>
    <row r="8" spans="1:6" ht="15" x14ac:dyDescent="0.25">
      <c r="A8" s="45" t="s">
        <v>29</v>
      </c>
      <c r="B8" s="48"/>
      <c r="C8" s="44">
        <v>10</v>
      </c>
      <c r="D8" s="48"/>
      <c r="E8" s="44"/>
      <c r="F8" s="48"/>
    </row>
    <row r="9" spans="1:6" ht="15" x14ac:dyDescent="0.25">
      <c r="A9" s="49" t="s">
        <v>30</v>
      </c>
      <c r="B9" s="50"/>
      <c r="C9" s="51"/>
      <c r="D9" s="50"/>
      <c r="E9" s="51"/>
      <c r="F9" s="50"/>
    </row>
    <row r="10" spans="1:6" ht="15" x14ac:dyDescent="0.25">
      <c r="A10" s="45" t="s">
        <v>31</v>
      </c>
      <c r="B10" s="48"/>
      <c r="C10" s="44">
        <v>5</v>
      </c>
      <c r="D10" s="48"/>
      <c r="E10" s="44"/>
      <c r="F10" s="48"/>
    </row>
    <row r="11" spans="1:6" ht="15" x14ac:dyDescent="0.25">
      <c r="A11" s="45" t="s">
        <v>32</v>
      </c>
      <c r="B11" s="48"/>
      <c r="C11" s="44">
        <v>10</v>
      </c>
      <c r="D11" s="48"/>
      <c r="E11" s="44"/>
      <c r="F11" s="48"/>
    </row>
    <row r="12" spans="1:6" ht="15" x14ac:dyDescent="0.25">
      <c r="A12" s="45" t="s">
        <v>33</v>
      </c>
      <c r="B12" s="48"/>
      <c r="C12" s="44">
        <v>15</v>
      </c>
      <c r="D12" s="48"/>
      <c r="E12" s="44"/>
      <c r="F12" s="48"/>
    </row>
    <row r="13" spans="1:6" ht="15" x14ac:dyDescent="0.25">
      <c r="A13" s="45" t="s">
        <v>34</v>
      </c>
      <c r="B13" s="48"/>
      <c r="C13" s="44">
        <v>2</v>
      </c>
      <c r="D13" s="48"/>
      <c r="E13" s="44"/>
      <c r="F13" s="48"/>
    </row>
    <row r="14" spans="1:6" ht="15" x14ac:dyDescent="0.25">
      <c r="A14" s="45" t="s">
        <v>35</v>
      </c>
      <c r="B14" s="48"/>
      <c r="C14" s="44">
        <v>4</v>
      </c>
      <c r="D14" s="48"/>
      <c r="E14" s="44"/>
      <c r="F14" s="48"/>
    </row>
    <row r="15" spans="1:6" ht="15" x14ac:dyDescent="0.25">
      <c r="A15" s="45" t="s">
        <v>36</v>
      </c>
      <c r="B15" s="48"/>
      <c r="C15" s="44">
        <v>6</v>
      </c>
      <c r="D15" s="48"/>
      <c r="E15" s="44"/>
      <c r="F15" s="48"/>
    </row>
    <row r="16" spans="1:6" ht="15" x14ac:dyDescent="0.25">
      <c r="A16" s="45" t="s">
        <v>29</v>
      </c>
      <c r="B16" s="48"/>
      <c r="C16" s="44">
        <v>10</v>
      </c>
      <c r="D16" s="48"/>
      <c r="E16" s="44"/>
      <c r="F16" s="48"/>
    </row>
    <row r="17" spans="1:6" ht="15" x14ac:dyDescent="0.25">
      <c r="A17" s="49" t="s">
        <v>90</v>
      </c>
      <c r="B17" s="54"/>
      <c r="C17" s="51"/>
      <c r="D17" s="50"/>
      <c r="E17" s="51"/>
      <c r="F17" s="50"/>
    </row>
    <row r="18" spans="1:6" ht="15" x14ac:dyDescent="0.25">
      <c r="A18" s="45" t="s">
        <v>37</v>
      </c>
      <c r="B18" s="48"/>
      <c r="C18" s="44">
        <v>2</v>
      </c>
      <c r="D18" s="48"/>
      <c r="E18" s="44"/>
      <c r="F18" s="48"/>
    </row>
    <row r="19" spans="1:6" ht="15" x14ac:dyDescent="0.25">
      <c r="A19" s="45" t="s">
        <v>38</v>
      </c>
      <c r="B19" s="48"/>
      <c r="C19" s="44">
        <v>4</v>
      </c>
      <c r="D19" s="48"/>
      <c r="E19" s="44"/>
      <c r="F19" s="48"/>
    </row>
    <row r="20" spans="1:6" ht="15" x14ac:dyDescent="0.25">
      <c r="A20" s="45" t="s">
        <v>23</v>
      </c>
      <c r="B20" s="48"/>
      <c r="C20" s="44">
        <v>1</v>
      </c>
      <c r="D20" s="48"/>
      <c r="E20" s="44"/>
      <c r="F20" s="48"/>
    </row>
    <row r="21" spans="1:6" ht="15" x14ac:dyDescent="0.25">
      <c r="A21" s="45" t="s">
        <v>39</v>
      </c>
      <c r="B21" s="48"/>
      <c r="C21" s="44">
        <v>3</v>
      </c>
      <c r="D21" s="48"/>
      <c r="E21" s="44"/>
      <c r="F21" s="48"/>
    </row>
    <row r="22" spans="1:6" ht="15" x14ac:dyDescent="0.25">
      <c r="A22" s="45" t="s">
        <v>32</v>
      </c>
      <c r="B22" s="48"/>
      <c r="C22" s="44">
        <v>10</v>
      </c>
      <c r="D22" s="48"/>
      <c r="E22" s="44"/>
      <c r="F22" s="48"/>
    </row>
    <row r="23" spans="1:6" ht="15" x14ac:dyDescent="0.25">
      <c r="A23" s="45" t="s">
        <v>40</v>
      </c>
      <c r="B23" s="48"/>
      <c r="C23" s="44">
        <v>1</v>
      </c>
      <c r="D23" s="48"/>
      <c r="E23" s="44"/>
      <c r="F23" s="48"/>
    </row>
  </sheetData>
  <mergeCells count="1">
    <mergeCell ref="A1:F1"/>
  </mergeCells>
  <phoneticPr fontId="0" type="noConversion"/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/>
  </sheetViews>
  <sheetFormatPr baseColWidth="10" defaultRowHeight="12.75" x14ac:dyDescent="0.2"/>
  <cols>
    <col min="1" max="1" width="19.7109375" style="1" customWidth="1"/>
    <col min="2" max="2" width="13.7109375" style="1" customWidth="1"/>
    <col min="3" max="16384" width="11.42578125" style="1"/>
  </cols>
  <sheetData>
    <row r="1" spans="1:2" ht="18.75" x14ac:dyDescent="0.3">
      <c r="A1" s="43" t="s">
        <v>53</v>
      </c>
      <c r="B1" s="35"/>
    </row>
    <row r="2" spans="1:2" ht="13.5" thickBot="1" x14ac:dyDescent="0.25">
      <c r="A2" s="36"/>
      <c r="B2" s="36"/>
    </row>
    <row r="3" spans="1:2" ht="15.75" x14ac:dyDescent="0.25">
      <c r="A3" s="37" t="s">
        <v>41</v>
      </c>
      <c r="B3" s="38">
        <v>37987</v>
      </c>
    </row>
    <row r="4" spans="1:2" s="3" customFormat="1" ht="15.75" x14ac:dyDescent="0.25">
      <c r="A4" s="39" t="s">
        <v>42</v>
      </c>
      <c r="B4" s="40">
        <v>38089</v>
      </c>
    </row>
    <row r="5" spans="1:2" s="3" customFormat="1" ht="15.75" x14ac:dyDescent="0.25">
      <c r="A5" s="39" t="s">
        <v>43</v>
      </c>
      <c r="B5" s="40">
        <v>38108</v>
      </c>
    </row>
    <row r="6" spans="1:2" s="3" customFormat="1" ht="15.75" x14ac:dyDescent="0.25">
      <c r="A6" s="39" t="s">
        <v>44</v>
      </c>
      <c r="B6" s="40">
        <v>38109</v>
      </c>
    </row>
    <row r="7" spans="1:2" s="3" customFormat="1" ht="15.75" x14ac:dyDescent="0.25">
      <c r="A7" s="39" t="s">
        <v>44</v>
      </c>
      <c r="B7" s="40">
        <v>38110</v>
      </c>
    </row>
    <row r="8" spans="1:2" s="3" customFormat="1" ht="15.75" x14ac:dyDescent="0.25">
      <c r="A8" s="39" t="s">
        <v>44</v>
      </c>
      <c r="B8" s="40">
        <v>38111</v>
      </c>
    </row>
    <row r="9" spans="1:2" s="3" customFormat="1" ht="15.75" x14ac:dyDescent="0.25">
      <c r="A9" s="39" t="s">
        <v>44</v>
      </c>
      <c r="B9" s="40">
        <v>38112</v>
      </c>
    </row>
    <row r="10" spans="1:2" s="3" customFormat="1" ht="15.75" x14ac:dyDescent="0.25">
      <c r="A10" s="39" t="s">
        <v>44</v>
      </c>
      <c r="B10" s="40">
        <v>38113</v>
      </c>
    </row>
    <row r="11" spans="1:2" s="3" customFormat="1" ht="15.75" x14ac:dyDescent="0.25">
      <c r="A11" s="39" t="s">
        <v>44</v>
      </c>
      <c r="B11" s="40">
        <v>38114</v>
      </c>
    </row>
    <row r="12" spans="1:2" s="3" customFormat="1" ht="15.75" x14ac:dyDescent="0.25">
      <c r="A12" s="39" t="s">
        <v>45</v>
      </c>
      <c r="B12" s="40">
        <v>38115</v>
      </c>
    </row>
    <row r="13" spans="1:2" s="3" customFormat="1" ht="15.75" x14ac:dyDescent="0.25">
      <c r="A13" s="39" t="s">
        <v>46</v>
      </c>
      <c r="B13" s="40">
        <v>38127</v>
      </c>
    </row>
    <row r="14" spans="1:2" s="3" customFormat="1" ht="15.75" x14ac:dyDescent="0.25">
      <c r="A14" s="39" t="s">
        <v>47</v>
      </c>
      <c r="B14" s="40">
        <v>38138</v>
      </c>
    </row>
    <row r="15" spans="1:2" s="3" customFormat="1" ht="15.75" x14ac:dyDescent="0.25">
      <c r="A15" s="39" t="s">
        <v>48</v>
      </c>
      <c r="B15" s="40">
        <v>38182</v>
      </c>
    </row>
    <row r="16" spans="1:2" s="3" customFormat="1" ht="15.75" x14ac:dyDescent="0.25">
      <c r="A16" s="39" t="s">
        <v>49</v>
      </c>
      <c r="B16" s="40">
        <v>38214</v>
      </c>
    </row>
    <row r="17" spans="1:2" s="3" customFormat="1" ht="15.75" x14ac:dyDescent="0.25">
      <c r="A17" s="39" t="s">
        <v>44</v>
      </c>
      <c r="B17" s="40">
        <v>38216</v>
      </c>
    </row>
    <row r="18" spans="1:2" s="3" customFormat="1" ht="15.75" x14ac:dyDescent="0.25">
      <c r="A18" s="39" t="s">
        <v>44</v>
      </c>
      <c r="B18" s="40">
        <v>38217</v>
      </c>
    </row>
    <row r="19" spans="1:2" s="3" customFormat="1" ht="15.75" x14ac:dyDescent="0.25">
      <c r="A19" s="39" t="s">
        <v>44</v>
      </c>
      <c r="B19" s="40">
        <v>38218</v>
      </c>
    </row>
    <row r="20" spans="1:2" s="3" customFormat="1" ht="15.75" x14ac:dyDescent="0.25">
      <c r="A20" s="39" t="s">
        <v>44</v>
      </c>
      <c r="B20" s="40">
        <v>38219</v>
      </c>
    </row>
    <row r="21" spans="1:2" s="3" customFormat="1" ht="15.75" x14ac:dyDescent="0.25">
      <c r="A21" s="39" t="s">
        <v>44</v>
      </c>
      <c r="B21" s="40">
        <v>38220</v>
      </c>
    </row>
    <row r="22" spans="1:2" s="3" customFormat="1" ht="15.75" x14ac:dyDescent="0.25">
      <c r="A22" s="39" t="s">
        <v>44</v>
      </c>
      <c r="B22" s="40">
        <v>38221</v>
      </c>
    </row>
    <row r="23" spans="1:2" s="3" customFormat="1" ht="15.75" x14ac:dyDescent="0.25">
      <c r="A23" s="39" t="s">
        <v>44</v>
      </c>
      <c r="B23" s="40">
        <v>38222</v>
      </c>
    </row>
    <row r="24" spans="1:2" s="3" customFormat="1" ht="15.75" x14ac:dyDescent="0.25">
      <c r="A24" s="39" t="s">
        <v>44</v>
      </c>
      <c r="B24" s="40">
        <v>38223</v>
      </c>
    </row>
    <row r="25" spans="1:2" s="3" customFormat="1" ht="15.75" x14ac:dyDescent="0.25">
      <c r="A25" s="39" t="s">
        <v>44</v>
      </c>
      <c r="B25" s="40">
        <v>38224</v>
      </c>
    </row>
    <row r="26" spans="1:2" s="3" customFormat="1" ht="15.75" x14ac:dyDescent="0.25">
      <c r="A26" s="39" t="s">
        <v>44</v>
      </c>
      <c r="B26" s="40">
        <v>38225</v>
      </c>
    </row>
    <row r="27" spans="1:2" s="3" customFormat="1" ht="15.75" x14ac:dyDescent="0.25">
      <c r="A27" s="39" t="s">
        <v>44</v>
      </c>
      <c r="B27" s="40">
        <v>38226</v>
      </c>
    </row>
    <row r="28" spans="1:2" s="3" customFormat="1" ht="15.75" x14ac:dyDescent="0.25">
      <c r="A28" s="39" t="s">
        <v>44</v>
      </c>
      <c r="B28" s="40">
        <v>38227</v>
      </c>
    </row>
    <row r="29" spans="1:2" s="3" customFormat="1" ht="15.75" x14ac:dyDescent="0.25">
      <c r="A29" s="39" t="s">
        <v>44</v>
      </c>
      <c r="B29" s="40">
        <v>38228</v>
      </c>
    </row>
    <row r="30" spans="1:2" s="3" customFormat="1" ht="15.75" x14ac:dyDescent="0.25">
      <c r="A30" s="39" t="s">
        <v>44</v>
      </c>
      <c r="B30" s="40">
        <v>38229</v>
      </c>
    </row>
    <row r="31" spans="1:2" s="3" customFormat="1" ht="15.75" x14ac:dyDescent="0.25">
      <c r="A31" s="39" t="s">
        <v>50</v>
      </c>
      <c r="B31" s="40">
        <v>38292</v>
      </c>
    </row>
    <row r="32" spans="1:2" s="3" customFormat="1" ht="15.75" x14ac:dyDescent="0.25">
      <c r="A32" s="39" t="s">
        <v>52</v>
      </c>
      <c r="B32" s="40">
        <v>38302</v>
      </c>
    </row>
    <row r="33" spans="1:2" s="3" customFormat="1" ht="16.5" thickBot="1" x14ac:dyDescent="0.3">
      <c r="A33" s="41" t="s">
        <v>51</v>
      </c>
      <c r="B33" s="42">
        <v>38346</v>
      </c>
    </row>
    <row r="34" spans="1:2" s="3" customFormat="1" ht="15.75" x14ac:dyDescent="0.25"/>
  </sheetData>
  <phoneticPr fontId="0" type="noConversion"/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A60B5079794642ABE7A59ACB049E0C" ma:contentTypeVersion="9" ma:contentTypeDescription="Crée un document." ma:contentTypeScope="" ma:versionID="3e5bb9e7e6680c8d72aa2dee7c92f93d">
  <xsd:schema xmlns:xsd="http://www.w3.org/2001/XMLSchema" xmlns:xs="http://www.w3.org/2001/XMLSchema" xmlns:p="http://schemas.microsoft.com/office/2006/metadata/properties" xmlns:ns2="271254ee-1e7f-4a9d-a7d2-a2302e6e5eb2" targetNamespace="http://schemas.microsoft.com/office/2006/metadata/properties" ma:root="true" ma:fieldsID="ceefa671d2300a5bc268433c9f4e1f67" ns2:_="">
    <xsd:import namespace="271254ee-1e7f-4a9d-a7d2-a2302e6e5e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1254ee-1e7f-4a9d-a7d2-a2302e6e5e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995C529-4D36-4D92-AC63-617F0D29E2F1}"/>
</file>

<file path=customXml/itemProps2.xml><?xml version="1.0" encoding="utf-8"?>
<ds:datastoreItem xmlns:ds="http://schemas.openxmlformats.org/officeDocument/2006/customXml" ds:itemID="{684F4395-183C-4023-95EC-B8F3B42DCCFB}"/>
</file>

<file path=customXml/itemProps3.xml><?xml version="1.0" encoding="utf-8"?>
<ds:datastoreItem xmlns:ds="http://schemas.openxmlformats.org/officeDocument/2006/customXml" ds:itemID="{EA8CE68E-A1F3-464F-A969-66BCDD6AA6D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DATEDIF</vt:lpstr>
      <vt:lpstr>Planning Général</vt:lpstr>
      <vt:lpstr>Planning Détaillé</vt:lpstr>
      <vt:lpstr>Jours Fériés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2014-10-21T07:16:23Z</dcterms:created>
  <dcterms:modified xsi:type="dcterms:W3CDTF">2016-07-11T11:31:50Z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0x01010037A60B5079794642ABE7A59ACB049E0C</vt:lpwstr>
  </property>
</Properties>
</file>